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1'!$A$1:$D$55</definedName>
  </definedNames>
  <calcPr fullCalcOnLoad="1"/>
</workbook>
</file>

<file path=xl/sharedStrings.xml><?xml version="1.0" encoding="utf-8"?>
<sst xmlns="http://schemas.openxmlformats.org/spreadsheetml/2006/main" count="43" uniqueCount="40">
  <si>
    <r>
      <rPr>
        <b/>
        <sz val="11"/>
        <color indexed="8"/>
        <rFont val="Times New Roman"/>
        <family val="1"/>
      </rPr>
      <t xml:space="preserve">             Информация об исполнении бюджета МО "Сергиевское сельское поселение"за 1 полугодие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2021 г</t>
    </r>
  </si>
  <si>
    <t>тыс. рублей</t>
  </si>
  <si>
    <t>Бюджет МО "Сергиевское сельское поселение"</t>
  </si>
  <si>
    <t>Утвержденный бюджет на 2021 год</t>
  </si>
  <si>
    <t>Исполнение за 1 полугодие 2021г.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</si>
  <si>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</si>
  <si>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</si>
  <si>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</si>
  <si>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</si>
  <si>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</si>
  <si>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</si>
  <si>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</si>
  <si>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</si>
  <si>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</si>
  <si>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</si>
  <si>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</si>
  <si>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Неналоговые доходы</t>
  </si>
  <si>
    <t>Невыясненные поступления</t>
  </si>
  <si>
    <t>Прочие неналоговые доходы</t>
  </si>
  <si>
    <t>Безвозмездные поступления, всего</t>
  </si>
  <si>
    <t>в том числе из федерального бюджета:</t>
  </si>
  <si>
    <t>-дотации</t>
  </si>
  <si>
    <t xml:space="preserve">-субсидии </t>
  </si>
  <si>
    <t>-субвенции</t>
  </si>
  <si>
    <t>-иные межбюджетные трансферты</t>
  </si>
  <si>
    <t>прочие безвозмездные поступления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</si>
  <si>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</si>
  <si>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</si>
  <si>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Исполнение за 1 полугодие 2021 г.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</si>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</sst>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6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wrapText="1"/>
    </xf>
    <xf numFmtId="165" fontId="6" fillId="2" borderId="1" xfId="0" applyNumberFormat="1" applyFont="1" applyFill="1" applyBorder="1" applyAlignment="1">
      <alignment horizontal="right"/>
    </xf>
    <xf numFmtId="164" fontId="7" fillId="0" borderId="1" xfId="0" applyFont="1" applyBorder="1" applyAlignment="1">
      <alignment wrapText="1"/>
    </xf>
    <xf numFmtId="165" fontId="7" fillId="2" borderId="1" xfId="0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/>
    </xf>
    <xf numFmtId="164" fontId="8" fillId="0" borderId="1" xfId="0" applyFont="1" applyBorder="1" applyAlignment="1">
      <alignment wrapText="1"/>
    </xf>
    <xf numFmtId="165" fontId="0" fillId="0" borderId="0" xfId="0" applyNumberFormat="1" applyAlignment="1">
      <alignment/>
    </xf>
    <xf numFmtId="164" fontId="8" fillId="0" borderId="1" xfId="0" applyFont="1" applyFill="1" applyBorder="1" applyAlignment="1">
      <alignment wrapText="1"/>
    </xf>
    <xf numFmtId="164" fontId="7" fillId="0" borderId="1" xfId="0" applyFont="1" applyFill="1" applyBorder="1" applyAlignment="1">
      <alignment wrapText="1"/>
    </xf>
    <xf numFmtId="164" fontId="7" fillId="0" borderId="5" xfId="0" applyFont="1" applyFill="1" applyBorder="1" applyAlignment="1">
      <alignment wrapText="1"/>
    </xf>
    <xf numFmtId="165" fontId="6" fillId="0" borderId="0" xfId="0" applyNumberFormat="1" applyFont="1" applyBorder="1" applyAlignment="1">
      <alignment/>
    </xf>
    <xf numFmtId="164" fontId="6" fillId="0" borderId="6" xfId="0" applyFont="1" applyFill="1" applyBorder="1" applyAlignment="1">
      <alignment horizontal="center" wrapText="1"/>
    </xf>
    <xf numFmtId="165" fontId="6" fillId="2" borderId="6" xfId="0" applyNumberFormat="1" applyFont="1" applyFill="1" applyBorder="1" applyAlignment="1">
      <alignment horizontal="right"/>
    </xf>
    <xf numFmtId="164" fontId="7" fillId="0" borderId="1" xfId="0" applyFont="1" applyBorder="1" applyAlignment="1">
      <alignment/>
    </xf>
    <xf numFmtId="166" fontId="7" fillId="0" borderId="1" xfId="0" applyNumberFormat="1" applyFont="1" applyFill="1" applyBorder="1" applyAlignment="1">
      <alignment wrapText="1"/>
    </xf>
    <xf numFmtId="165" fontId="2" fillId="2" borderId="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9" fillId="2" borderId="1" xfId="0" applyNumberFormat="1" applyFont="1" applyFill="1" applyBorder="1" applyAlignment="1">
      <alignment horizontal="right"/>
    </xf>
    <xf numFmtId="164" fontId="6" fillId="0" borderId="1" xfId="0" applyFont="1" applyFill="1" applyBorder="1" applyAlignment="1">
      <alignment wrapText="1"/>
    </xf>
    <xf numFmtId="165" fontId="6" fillId="0" borderId="1" xfId="0" applyNumberFormat="1" applyFont="1" applyBorder="1" applyAlignment="1">
      <alignment/>
    </xf>
    <xf numFmtId="164" fontId="3" fillId="0" borderId="3" xfId="0" applyFont="1" applyFill="1" applyBorder="1" applyAlignment="1">
      <alignment wrapText="1"/>
    </xf>
    <xf numFmtId="165" fontId="10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2" borderId="1" xfId="0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right"/>
    </xf>
    <xf numFmtId="164" fontId="3" fillId="0" borderId="1" xfId="0" applyFont="1" applyFill="1" applyBorder="1" applyAlignment="1">
      <alignment wrapText="1"/>
    </xf>
    <xf numFmtId="165" fontId="3" fillId="2" borderId="1" xfId="0" applyNumberFormat="1" applyFont="1" applyFill="1" applyBorder="1" applyAlignment="1">
      <alignment horizontal="right"/>
    </xf>
    <xf numFmtId="164" fontId="3" fillId="0" borderId="7" xfId="0" applyFont="1" applyFill="1" applyBorder="1" applyAlignment="1">
      <alignment wrapText="1"/>
    </xf>
    <xf numFmtId="165" fontId="3" fillId="2" borderId="0" xfId="0" applyNumberFormat="1" applyFont="1" applyFill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2" fillId="0" borderId="8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="160" zoomScaleSheetLayoutView="160" workbookViewId="0" topLeftCell="A1">
      <selection activeCell="D7" sqref="D7"/>
    </sheetView>
  </sheetViews>
  <sheetFormatPr defaultColWidth="9.140625" defaultRowHeight="15"/>
  <cols>
    <col min="1" max="1" width="40.7109375" style="0" customWidth="1"/>
    <col min="2" max="2" width="24.28125" style="0" customWidth="1"/>
    <col min="3" max="3" width="25.7109375" style="0" customWidth="1"/>
    <col min="4" max="4" width="28.57421875" style="0" customWidth="1"/>
    <col min="6" max="6" width="10.140625" style="0" customWidth="1"/>
  </cols>
  <sheetData>
    <row r="1" spans="2:4" ht="15">
      <c r="B1" s="1"/>
      <c r="C1" s="1"/>
      <c r="D1" s="1"/>
    </row>
    <row r="2" spans="1:4" ht="34.5" customHeight="1">
      <c r="A2" s="2" t="s">
        <v>0</v>
      </c>
      <c r="B2" s="2"/>
      <c r="C2" s="2"/>
      <c r="D2" s="2"/>
    </row>
    <row r="3" spans="1:4" ht="26.25" customHeight="1">
      <c r="A3" s="3"/>
      <c r="B3" s="3"/>
      <c r="C3" s="3"/>
      <c r="D3" s="3" t="s">
        <v>1</v>
      </c>
    </row>
    <row r="4" spans="1:4" ht="15">
      <c r="A4" s="4"/>
      <c r="B4" s="5" t="s">
        <v>2</v>
      </c>
      <c r="C4" s="5"/>
      <c r="D4" s="5"/>
    </row>
    <row r="5" spans="1:4" ht="48.75" customHeight="1">
      <c r="A5" s="4"/>
      <c r="B5" s="6" t="s">
        <v>3</v>
      </c>
      <c r="C5" s="6" t="s">
        <v>4</v>
      </c>
      <c r="D5" s="6" t="s">
        <v>5</v>
      </c>
    </row>
    <row r="6" spans="1:4" ht="15.75">
      <c r="A6" s="7" t="s">
        <v>6</v>
      </c>
      <c r="B6" s="8"/>
      <c r="C6" s="8"/>
      <c r="D6" s="9"/>
    </row>
    <row r="7" spans="1:4" ht="15.75">
      <c r="A7" s="10" t="s">
        <v>7</v>
      </c>
      <c r="B7" s="11">
        <f>B8+B9+B10+B11+B15</f>
        <v>10255.5</v>
      </c>
      <c r="C7" s="11">
        <f>C8+C9+C10+C11+C15</f>
        <v>3979.5999999999995</v>
      </c>
      <c r="D7" s="12">
        <f aca="true" t="shared" si="0" ref="D7:D11">C7/B7*100</f>
        <v>38.80454390327141</v>
      </c>
    </row>
    <row r="8" spans="1:4" ht="15.75">
      <c r="A8" s="13" t="s">
        <v>8</v>
      </c>
      <c r="B8" s="14">
        <v>4676</v>
      </c>
      <c r="C8" s="15">
        <v>1788.7</v>
      </c>
      <c r="D8" s="12">
        <f t="shared" si="0"/>
        <v>38.25278015397776</v>
      </c>
    </row>
    <row r="9" spans="1:4" ht="30" customHeight="1">
      <c r="A9" s="13" t="s">
        <v>9</v>
      </c>
      <c r="B9" s="14">
        <v>1308</v>
      </c>
      <c r="C9" s="15">
        <v>665.4</v>
      </c>
      <c r="D9" s="14">
        <f t="shared" si="0"/>
        <v>50.871559633027516</v>
      </c>
    </row>
    <row r="10" spans="1:4" ht="19.5" customHeight="1">
      <c r="A10" s="13" t="s">
        <v>10</v>
      </c>
      <c r="B10" s="14">
        <v>757.8</v>
      </c>
      <c r="C10" s="15">
        <v>739.8</v>
      </c>
      <c r="D10" s="14">
        <f t="shared" si="0"/>
        <v>97.62470308788599</v>
      </c>
    </row>
    <row r="11" spans="1:4" ht="19.5" customHeight="1">
      <c r="A11" s="13" t="s">
        <v>11</v>
      </c>
      <c r="B11" s="14">
        <f>B13+B14</f>
        <v>3503.7</v>
      </c>
      <c r="C11" s="15">
        <f>C13+C14</f>
        <v>777.1</v>
      </c>
      <c r="D11" s="14">
        <f t="shared" si="0"/>
        <v>22.179410337643066</v>
      </c>
    </row>
    <row r="12" spans="1:4" ht="17.25" customHeight="1">
      <c r="A12" s="13" t="s">
        <v>12</v>
      </c>
      <c r="B12" s="16"/>
      <c r="C12" s="16"/>
      <c r="D12" s="16"/>
    </row>
    <row r="13" spans="1:6" ht="15">
      <c r="A13" s="17" t="s">
        <v>13</v>
      </c>
      <c r="B13" s="14">
        <v>302</v>
      </c>
      <c r="C13" s="15">
        <v>7.4</v>
      </c>
      <c r="D13" s="14">
        <f aca="true" t="shared" si="1" ref="D13:D16">C13/B13*100</f>
        <v>2.4503311258278146</v>
      </c>
      <c r="F13" s="18"/>
    </row>
    <row r="14" spans="1:4" ht="15.75">
      <c r="A14" s="19" t="s">
        <v>14</v>
      </c>
      <c r="B14" s="14">
        <v>3201.7</v>
      </c>
      <c r="C14" s="15">
        <v>769.7</v>
      </c>
      <c r="D14" s="14">
        <f t="shared" si="1"/>
        <v>24.0403535621701</v>
      </c>
    </row>
    <row r="15" spans="1:4" ht="15">
      <c r="A15" s="20" t="s">
        <v>15</v>
      </c>
      <c r="B15" s="16">
        <v>10</v>
      </c>
      <c r="C15" s="16">
        <v>8.6</v>
      </c>
      <c r="D15" s="16">
        <f t="shared" si="1"/>
        <v>86</v>
      </c>
    </row>
    <row r="16" spans="1:4" ht="15.75">
      <c r="A16" s="21" t="s">
        <v>16</v>
      </c>
      <c r="B16" s="22">
        <v>33</v>
      </c>
      <c r="C16" s="22">
        <v>18</v>
      </c>
      <c r="D16" s="16">
        <f t="shared" si="1"/>
        <v>54.54545454545454</v>
      </c>
    </row>
    <row r="17" spans="1:4" ht="15.75">
      <c r="A17" s="20" t="s">
        <v>17</v>
      </c>
      <c r="B17" s="16">
        <v>0</v>
      </c>
      <c r="C17" s="16">
        <v>0</v>
      </c>
      <c r="D17" s="16"/>
    </row>
    <row r="18" spans="1:4" ht="15.75">
      <c r="A18" s="20" t="s">
        <v>18</v>
      </c>
      <c r="B18" s="16">
        <v>88.5</v>
      </c>
      <c r="C18" s="16">
        <v>44.25</v>
      </c>
      <c r="D18" s="16">
        <f>C18/B18*100</f>
        <v>50</v>
      </c>
    </row>
    <row r="19" spans="1:4" ht="15">
      <c r="A19" s="23" t="s">
        <v>19</v>
      </c>
      <c r="B19" s="24">
        <f>B21+B23+B22</f>
        <v>1200.4499999999998</v>
      </c>
      <c r="C19" s="24">
        <f>C21+C22+C23+C24+C25</f>
        <v>360.3</v>
      </c>
      <c r="D19" s="12">
        <v>19.5</v>
      </c>
    </row>
    <row r="20" spans="1:4" ht="15">
      <c r="A20" s="25" t="s">
        <v>20</v>
      </c>
      <c r="B20" s="14"/>
      <c r="C20" s="14"/>
      <c r="D20" s="14"/>
    </row>
    <row r="21" spans="1:6" ht="15">
      <c r="A21" s="26" t="s">
        <v>21</v>
      </c>
      <c r="B21" s="14">
        <v>446.1</v>
      </c>
      <c r="C21" s="14">
        <v>223</v>
      </c>
      <c r="D21" s="14">
        <f aca="true" t="shared" si="2" ref="D21:D23">C21/B21*100</f>
        <v>49.98879175072853</v>
      </c>
      <c r="F21" s="27"/>
    </row>
    <row r="22" spans="1:6" ht="15">
      <c r="A22" s="26" t="s">
        <v>22</v>
      </c>
      <c r="B22" s="14">
        <v>433.65</v>
      </c>
      <c r="C22" s="14">
        <v>0</v>
      </c>
      <c r="D22" s="14">
        <f t="shared" si="2"/>
        <v>0</v>
      </c>
      <c r="F22" s="27"/>
    </row>
    <row r="23" spans="1:6" ht="15">
      <c r="A23" s="26" t="s">
        <v>23</v>
      </c>
      <c r="B23" s="14">
        <v>320.7</v>
      </c>
      <c r="C23" s="14">
        <v>137.3</v>
      </c>
      <c r="D23" s="14">
        <f t="shared" si="2"/>
        <v>42.81259744309324</v>
      </c>
      <c r="F23" s="27"/>
    </row>
    <row r="24" spans="1:6" ht="15.75">
      <c r="A24" s="26" t="s">
        <v>24</v>
      </c>
      <c r="B24" s="14">
        <v>0</v>
      </c>
      <c r="C24" s="14">
        <v>0</v>
      </c>
      <c r="D24" s="14">
        <v>0</v>
      </c>
      <c r="F24" s="27"/>
    </row>
    <row r="25" spans="1:6" ht="15.75">
      <c r="A25" s="19" t="s">
        <v>25</v>
      </c>
      <c r="B25" s="16">
        <v>0</v>
      </c>
      <c r="C25" s="16">
        <v>0</v>
      </c>
      <c r="D25" s="14">
        <v>0</v>
      </c>
      <c r="F25" s="28"/>
    </row>
    <row r="26" spans="1:6" ht="48" customHeight="1">
      <c r="A26" s="20" t="s">
        <v>26</v>
      </c>
      <c r="B26" s="29">
        <v>0</v>
      </c>
      <c r="C26" s="29">
        <v>0</v>
      </c>
      <c r="D26" s="14">
        <v>0</v>
      </c>
      <c r="F26" s="18"/>
    </row>
    <row r="27" spans="1:4" ht="15.75">
      <c r="A27" s="30" t="s">
        <v>27</v>
      </c>
      <c r="B27" s="31">
        <f>B7+B16+B19+B25+B18</f>
        <v>11577.45</v>
      </c>
      <c r="C27" s="31">
        <f>C7+C16+C19+C18</f>
        <v>4402.15</v>
      </c>
      <c r="D27" s="14">
        <f>C27/B27*100</f>
        <v>38.02348530980483</v>
      </c>
    </row>
    <row r="28" spans="1:4" ht="32.25" customHeight="1">
      <c r="A28" s="32"/>
      <c r="B28" s="33"/>
      <c r="C28" s="33"/>
      <c r="D28" s="34"/>
    </row>
    <row r="29" spans="1:4" ht="36.75" customHeight="1">
      <c r="A29" s="4"/>
      <c r="B29" s="35" t="s">
        <v>2</v>
      </c>
      <c r="C29" s="36"/>
      <c r="D29" s="37"/>
    </row>
    <row r="30" spans="1:4" ht="52.5" customHeight="1">
      <c r="A30" s="4"/>
      <c r="B30" s="6" t="s">
        <v>3</v>
      </c>
      <c r="C30" s="6" t="s">
        <v>28</v>
      </c>
      <c r="D30" s="6" t="s">
        <v>5</v>
      </c>
    </row>
    <row r="31" spans="1:4" ht="15">
      <c r="A31" s="38" t="s">
        <v>29</v>
      </c>
      <c r="B31" s="39">
        <v>6922.4</v>
      </c>
      <c r="C31" s="40">
        <v>3303.1</v>
      </c>
      <c r="D31" s="39">
        <f aca="true" t="shared" si="3" ref="D31:D40">C31/B31*100</f>
        <v>47.716110019646365</v>
      </c>
    </row>
    <row r="32" spans="1:4" ht="15">
      <c r="A32" s="38" t="s">
        <v>30</v>
      </c>
      <c r="B32" s="39">
        <v>241.6</v>
      </c>
      <c r="C32" s="40">
        <v>99.8</v>
      </c>
      <c r="D32" s="39">
        <f t="shared" si="3"/>
        <v>41.30794701986755</v>
      </c>
    </row>
    <row r="33" spans="1:4" ht="30">
      <c r="A33" s="38" t="s">
        <v>31</v>
      </c>
      <c r="B33" s="39">
        <v>115</v>
      </c>
      <c r="C33" s="40">
        <v>55.1</v>
      </c>
      <c r="D33" s="39">
        <f t="shared" si="3"/>
        <v>47.91304347826087</v>
      </c>
    </row>
    <row r="34" spans="1:4" ht="15">
      <c r="A34" s="38" t="s">
        <v>32</v>
      </c>
      <c r="B34" s="39">
        <v>1414.3</v>
      </c>
      <c r="C34" s="40">
        <v>482.7</v>
      </c>
      <c r="D34" s="39">
        <f t="shared" si="3"/>
        <v>34.129958283249664</v>
      </c>
    </row>
    <row r="35" spans="1:4" ht="15">
      <c r="A35" s="38" t="s">
        <v>33</v>
      </c>
      <c r="B35" s="39">
        <v>3420.3</v>
      </c>
      <c r="C35" s="40">
        <v>1278.3</v>
      </c>
      <c r="D35" s="39">
        <f t="shared" si="3"/>
        <v>37.37391456889746</v>
      </c>
    </row>
    <row r="36" spans="1:4" ht="15.75">
      <c r="A36" s="38" t="s">
        <v>34</v>
      </c>
      <c r="B36" s="39">
        <v>30</v>
      </c>
      <c r="C36" s="40">
        <v>15.7</v>
      </c>
      <c r="D36" s="39">
        <f t="shared" si="3"/>
        <v>52.33333333333333</v>
      </c>
    </row>
    <row r="37" spans="1:4" ht="15.75">
      <c r="A37" s="38" t="s">
        <v>35</v>
      </c>
      <c r="B37" s="39">
        <v>314.2</v>
      </c>
      <c r="C37" s="40">
        <v>117.8</v>
      </c>
      <c r="D37" s="39">
        <f t="shared" si="3"/>
        <v>37.492043284532144</v>
      </c>
    </row>
    <row r="38" spans="1:4" ht="15.75">
      <c r="A38" s="38" t="s">
        <v>36</v>
      </c>
      <c r="B38" s="39">
        <v>230</v>
      </c>
      <c r="C38" s="40">
        <v>128.3</v>
      </c>
      <c r="D38" s="39">
        <f t="shared" si="3"/>
        <v>55.78260869565218</v>
      </c>
    </row>
    <row r="39" spans="1:4" ht="15.75">
      <c r="A39" s="38" t="s">
        <v>37</v>
      </c>
      <c r="B39" s="39">
        <v>73.4</v>
      </c>
      <c r="C39" s="40">
        <v>0</v>
      </c>
      <c r="D39" s="39">
        <f t="shared" si="3"/>
        <v>0</v>
      </c>
    </row>
    <row r="40" spans="1:4" ht="15">
      <c r="A40" s="41" t="s">
        <v>38</v>
      </c>
      <c r="B40" s="42">
        <f>SUM(B31:B39)</f>
        <v>12761.2</v>
      </c>
      <c r="C40" s="42">
        <f>SUM(C31:C39)</f>
        <v>5480.799999999999</v>
      </c>
      <c r="D40" s="42">
        <f t="shared" si="3"/>
        <v>42.94893897125661</v>
      </c>
    </row>
    <row r="41" spans="1:4" ht="15">
      <c r="A41" s="43"/>
      <c r="B41" s="44"/>
      <c r="C41" s="44"/>
      <c r="D41" s="44" t="s">
        <v>39</v>
      </c>
    </row>
    <row r="42" spans="1:4" ht="15">
      <c r="A42" s="45"/>
      <c r="B42" s="46"/>
      <c r="C42" s="46"/>
      <c r="D42" s="46"/>
    </row>
    <row r="43" spans="1:4" ht="15">
      <c r="A43" s="47"/>
      <c r="B43" s="48"/>
      <c r="C43" s="48"/>
      <c r="D43" s="48"/>
    </row>
    <row r="44" spans="1:4" ht="17.25" customHeight="1">
      <c r="A44" s="49"/>
      <c r="B44" s="50"/>
      <c r="C44" s="3"/>
      <c r="D44" s="3"/>
    </row>
    <row r="45" spans="1:4" ht="18.75" customHeight="1">
      <c r="A45" s="51"/>
      <c r="B45" s="50"/>
      <c r="C45" s="3"/>
      <c r="D45" s="3"/>
    </row>
    <row r="46" spans="1:4" ht="27" customHeight="1">
      <c r="A46" s="52"/>
      <c r="B46" s="50"/>
      <c r="C46" s="3"/>
      <c r="D46" s="3"/>
    </row>
    <row r="47" spans="1:4" ht="36" customHeight="1">
      <c r="A47" s="52"/>
      <c r="B47" s="3"/>
      <c r="C47" s="3"/>
      <c r="D47" s="3"/>
    </row>
    <row r="48" spans="1:4" ht="36" customHeight="1">
      <c r="A48" s="52"/>
      <c r="B48" s="3"/>
      <c r="C48" s="3"/>
      <c r="D48" s="53"/>
    </row>
    <row r="49" spans="1:4" ht="19.5" customHeight="1">
      <c r="A49" s="52"/>
      <c r="B49" s="3"/>
      <c r="C49" s="3"/>
      <c r="D49" s="3"/>
    </row>
    <row r="50" spans="1:4" ht="24.75" customHeight="1">
      <c r="A50" s="49"/>
      <c r="B50" s="3"/>
      <c r="C50" s="3"/>
      <c r="D50" s="3"/>
    </row>
    <row r="51" spans="1:4" ht="24.75" customHeight="1">
      <c r="A51" s="49"/>
      <c r="B51" s="3"/>
      <c r="C51" s="3"/>
      <c r="D51" s="3"/>
    </row>
    <row r="52" spans="1:4" ht="24.75" customHeight="1">
      <c r="A52" s="49"/>
      <c r="B52" s="3"/>
      <c r="C52" s="3"/>
      <c r="D52" s="3"/>
    </row>
    <row r="53" spans="1:4" ht="15">
      <c r="A53" s="3"/>
      <c r="B53" s="3"/>
      <c r="C53" s="3"/>
      <c r="D53" s="3"/>
    </row>
  </sheetData>
  <sheetProtection selectLockedCells="1" selectUnlockedCells="1"/>
  <mergeCells count="2">
    <mergeCell ref="B1:D1"/>
    <mergeCell ref="A2:D2"/>
  </mergeCells>
  <printOptions/>
  <pageMargins left="0.7" right="0.7" top="0.2902777777777778" bottom="0.4298611111111111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/>
  <dcterms:created xsi:type="dcterms:W3CDTF">2014-09-16T05:33:49Z</dcterms:created>
  <dcterms:modified xsi:type="dcterms:W3CDTF">2021-07-12T08:13:45Z</dcterms:modified>
  <cp:category/>
  <cp:version/>
  <cp:contentType/>
  <cp:contentStatus/>
  <cp:revision>18</cp:revision>
</cp:coreProperties>
</file>